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4720" windowHeight="12330" activeTab="1"/>
  </bookViews>
  <sheets>
    <sheet name="Consolidado junho 2024" sheetId="1" r:id="rId1"/>
    <sheet name="Gráficos junho 2024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I24" i="1" l="1"/>
  <c r="I23" i="1"/>
  <c r="H23" i="1"/>
  <c r="G23" i="1"/>
  <c r="F23" i="1"/>
  <c r="E23" i="1"/>
  <c r="E15" i="1"/>
  <c r="E14" i="1"/>
  <c r="E13" i="1"/>
  <c r="E12" i="1"/>
  <c r="E11" i="1"/>
  <c r="E10" i="1"/>
  <c r="E9" i="1"/>
  <c r="E8" i="1"/>
  <c r="E7" i="1"/>
  <c r="E6" i="1"/>
  <c r="E16" i="1" s="1"/>
  <c r="E5" i="1"/>
</calcChain>
</file>

<file path=xl/sharedStrings.xml><?xml version="1.0" encoding="utf-8"?>
<sst xmlns="http://schemas.openxmlformats.org/spreadsheetml/2006/main" count="37" uniqueCount="35">
  <si>
    <t>Valor Bruto da Produção Agropecuária - Rondônia</t>
  </si>
  <si>
    <t>LAVOURAS</t>
  </si>
  <si>
    <t>Soja</t>
  </si>
  <si>
    <t>Café</t>
  </si>
  <si>
    <t>Milho</t>
  </si>
  <si>
    <t>Mandioca*</t>
  </si>
  <si>
    <t>Banana</t>
  </si>
  <si>
    <t>Arroz</t>
  </si>
  <si>
    <t>Algodão em pluma</t>
  </si>
  <si>
    <t>Cacau</t>
  </si>
  <si>
    <t>Feijão</t>
  </si>
  <si>
    <t>Laranja</t>
  </si>
  <si>
    <t>Tomate</t>
  </si>
  <si>
    <t>Total lavouras</t>
  </si>
  <si>
    <t>Bovinos</t>
  </si>
  <si>
    <t>Leite</t>
  </si>
  <si>
    <t>Peixes</t>
  </si>
  <si>
    <t>Ovos</t>
  </si>
  <si>
    <t>Suinos</t>
  </si>
  <si>
    <t>Total pecuária</t>
  </si>
  <si>
    <t>Total lav. + pec.</t>
  </si>
  <si>
    <t>Notas:</t>
  </si>
  <si>
    <t xml:space="preserve">Fonte produção lavouras: Arroz, Soja, Café, Milho, Algodão em pluma e Feijão: Conab; Mandioca, Banana, Cacau, Laranja e Tomate: LSPA/IBGE     </t>
  </si>
  <si>
    <t>Fonte produção animal: Bovinos, Leite, Ovos e Suinos: Últimos quatro trimestres das Pesquisas Trimestrais do IBGE; Peixes: Peixe BR</t>
  </si>
  <si>
    <t>* Mandioca industrial e de mesa</t>
  </si>
  <si>
    <t>Elaboração: SPAT/TT/Embrapa Rondônia</t>
  </si>
  <si>
    <t>Valor Bruto da Produção Agropecuária - Rondônia, 2024</t>
  </si>
  <si>
    <t xml:space="preserve">Participação % </t>
  </si>
  <si>
    <t>Frango</t>
  </si>
  <si>
    <t>Junho 2024</t>
  </si>
  <si>
    <t>Fonte preços: Algodão, Frango, Soja, Milho, Leite, Banana e Ovos: Conab; Arroz, Café, Bovinos, Mandioca, Peixes, Cacau, Feijão, Suinos, Laranja e Tomate: Emater-RO</t>
  </si>
  <si>
    <t>Os preços de algodão em pluma são os coletados pela Conab em Mato Grosso e os do frango em Goiás, haja vista não haver coleta de preços desses produtos em Rondônia</t>
  </si>
  <si>
    <t>Valores deflacionados pelo IGP/DI da Fundação Getúlio Vargas - FGV - junho 2024</t>
  </si>
  <si>
    <t>Mês de referência: junho 2024</t>
  </si>
  <si>
    <t>R$ Milhões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</si>
</sst>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" fontId="3" fillId="2" borderId="1" xfId="0" applyNumberFormat="1" applyFont="1" applyFill="1" applyBorder="1" applyAlignment="1">
      <alignment horizontal="center" vertical="center"/>
    </xf>
    <xf numFmtId="164" fontId="0" fillId="0" borderId="0" xfId="1" applyNumberFormat="1" applyFont="1"/>
    <xf numFmtId="0" fontId="0" fillId="3" borderId="0" xfId="0" applyFill="1"/>
    <xf numFmtId="164" fontId="0" fillId="3" borderId="0" xfId="1" applyNumberFormat="1" applyFont="1" applyFill="1"/>
    <xf numFmtId="0" fontId="2" fillId="4" borderId="0" xfId="0" applyFont="1" applyFill="1"/>
    <xf numFmtId="164" fontId="2" fillId="4" borderId="0" xfId="1" applyNumberFormat="1" applyFont="1" applyFill="1"/>
    <xf numFmtId="164" fontId="2" fillId="5" borderId="0" xfId="0" applyNumberFormat="1" applyFont="1" applyFill="1"/>
    <xf numFmtId="0" fontId="2" fillId="2" borderId="0" xfId="0" applyFont="1" applyFill="1"/>
    <xf numFmtId="164" fontId="2" fillId="2" borderId="0" xfId="1" applyNumberFormat="1" applyFont="1" applyFill="1"/>
    <xf numFmtId="164" fontId="2" fillId="2" borderId="0" xfId="0" applyNumberFormat="1" applyFont="1" applyFill="1"/>
    <xf numFmtId="164" fontId="0" fillId="0" borderId="0" xfId="0" applyNumberFormat="1"/>
    <xf numFmtId="0" fontId="0" fillId="0" borderId="0" xfId="0" applyAlignment="1"/>
    <xf numFmtId="3" fontId="4" fillId="0" borderId="0" xfId="0" applyNumberFormat="1" applyFont="1" applyAlignment="1">
      <alignment horizontal="right" vertical="center" wrapText="1"/>
    </xf>
    <xf numFmtId="9" fontId="0" fillId="0" borderId="0" xfId="2" applyFont="1"/>
    <xf numFmtId="0" fontId="0" fillId="0" borderId="0" xfId="0" applyFill="1"/>
    <xf numFmtId="165" fontId="0" fillId="0" borderId="0" xfId="2" applyNumberFormat="1" applyFont="1"/>
    <xf numFmtId="165" fontId="0" fillId="0" borderId="0" xfId="0" applyNumberFormat="1"/>
    <xf numFmtId="9" fontId="0" fillId="0" borderId="0" xfId="0" applyNumberFormat="1"/>
    <xf numFmtId="0" fontId="5" fillId="0" borderId="0" xfId="0" applyFont="1"/>
    <xf numFmtId="49" fontId="5" fillId="0" borderId="0" xfId="0" applyNumberFormat="1" applyFont="1" applyAlignment="1"/>
    <xf numFmtId="0" fontId="2" fillId="0" borderId="0" xfId="0" applyFont="1"/>
    <xf numFmtId="49" fontId="2" fillId="0" borderId="0" xfId="0" applyNumberFormat="1" applyFont="1" applyAlignment="1">
      <alignment horizontal="left"/>
    </xf>
    <xf numFmtId="164" fontId="0" fillId="3" borderId="0" xfId="0" applyNumberFormat="1" applyFill="1"/>
    <xf numFmtId="164" fontId="0" fillId="6" borderId="0" xfId="0" applyNumberFormat="1" applyFill="1"/>
    <xf numFmtId="164" fontId="0" fillId="6" borderId="0" xfId="1" applyNumberFormat="1" applyFont="1" applyFill="1"/>
    <xf numFmtId="164" fontId="2" fillId="5" borderId="0" xfId="1" applyNumberFormat="1" applyFont="1" applyFill="1"/>
    <xf numFmtId="164" fontId="2" fillId="4" borderId="0" xfId="0" applyNumberFormat="1" applyFont="1" applyFill="1"/>
    <xf numFmtId="0" fontId="0" fillId="6" borderId="0" xfId="0" applyFill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994217300377541E-2"/>
          <c:y val="1.8938541773187443E-3"/>
          <c:w val="0.61061359186779174"/>
          <c:h val="0.81150810694117781"/>
        </c:manualLayout>
      </c:layout>
      <c:pieChart>
        <c:varyColors val="1"/>
        <c:ser>
          <c:idx val="0"/>
          <c:order val="0"/>
          <c:explosion val="53"/>
          <c:dLbls>
            <c:dLbl>
              <c:idx val="5"/>
              <c:layout>
                <c:manualLayout>
                  <c:x val="-1.9543973941368076E-2"/>
                  <c:y val="-1.4430014430014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1255912529650375E-3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4955436720142603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'[1]Elaboração gráficos'!$A$4:$A$11</c:f>
              <c:strCache>
                <c:ptCount val="8"/>
                <c:pt idx="0">
                  <c:v>Bovinos</c:v>
                </c:pt>
                <c:pt idx="1">
                  <c:v>Soja</c:v>
                </c:pt>
                <c:pt idx="2">
                  <c:v>Café</c:v>
                </c:pt>
                <c:pt idx="3">
                  <c:v>Milho</c:v>
                </c:pt>
                <c:pt idx="4">
                  <c:v>Leite</c:v>
                </c:pt>
                <c:pt idx="5">
                  <c:v>Peixes</c:v>
                </c:pt>
                <c:pt idx="6">
                  <c:v>Mandioca</c:v>
                </c:pt>
                <c:pt idx="7">
                  <c:v>Outros</c:v>
                </c:pt>
              </c:strCache>
            </c:strRef>
          </c:cat>
          <c:val>
            <c:numRef>
              <c:f>'[1]Elaboração gráficos'!$B$4:$B$11</c:f>
              <c:numCache>
                <c:formatCode>0.0%</c:formatCode>
                <c:ptCount val="8"/>
                <c:pt idx="0">
                  <c:v>0.43972582934074078</c:v>
                </c:pt>
                <c:pt idx="1">
                  <c:v>0.21883324030763768</c:v>
                </c:pt>
                <c:pt idx="2">
                  <c:v>0.10012881886459583</c:v>
                </c:pt>
                <c:pt idx="3">
                  <c:v>6.9278587440099945E-2</c:v>
                </c:pt>
                <c:pt idx="4">
                  <c:v>4.9312708896659112E-2</c:v>
                </c:pt>
                <c:pt idx="5">
                  <c:v>3.2000000000000001E-2</c:v>
                </c:pt>
                <c:pt idx="6">
                  <c:v>3.1E-2</c:v>
                </c:pt>
                <c:pt idx="7">
                  <c:v>0.06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38099</xdr:colOff>
      <xdr:row>2</xdr:row>
      <xdr:rowOff>114300</xdr:rowOff>
    </xdr:from>
    <xdr:to>
      <xdr:col>18</xdr:col>
      <xdr:colOff>619125</xdr:colOff>
      <xdr:row>4</xdr:row>
      <xdr:rowOff>123825</xdr:rowOff>
    </xdr:to>
    <xdr:sp macro="" textlink="">
      <xdr:nvSpPr>
        <xdr:cNvPr id="8" name="Retângulo com Único Canto Aparado e Arredondado 7"/>
        <xdr:cNvSpPr/>
      </xdr:nvSpPr>
      <xdr:spPr>
        <a:xfrm>
          <a:off x="8267699" y="476250"/>
          <a:ext cx="4695826" cy="390525"/>
        </a:xfrm>
        <a:prstGeom prst="snip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Evolução VBP Rondônia - 2015 - 2024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10</xdr:col>
      <xdr:colOff>266700</xdr:colOff>
      <xdr:row>29</xdr:row>
      <xdr:rowOff>19050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8</xdr:row>
      <xdr:rowOff>0</xdr:rowOff>
    </xdr:from>
    <xdr:to>
      <xdr:col>21</xdr:col>
      <xdr:colOff>335903</xdr:colOff>
      <xdr:row>28</xdr:row>
      <xdr:rowOff>117672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43800" y="1485900"/>
          <a:ext cx="7193903" cy="37371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BP%20Rondonia%202014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2014"/>
      <sheetName val="Consolidado junho 2024"/>
      <sheetName val="Gráfico junho 2024"/>
      <sheetName val="Elaboração grá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 t="str">
            <v>Bovinos</v>
          </cell>
          <cell r="B4">
            <v>0.43972582934074078</v>
          </cell>
        </row>
        <row r="5">
          <cell r="A5" t="str">
            <v>Soja</v>
          </cell>
          <cell r="B5">
            <v>0.21883324030763768</v>
          </cell>
        </row>
        <row r="6">
          <cell r="A6" t="str">
            <v>Café</v>
          </cell>
          <cell r="B6">
            <v>0.10012881886459583</v>
          </cell>
        </row>
        <row r="7">
          <cell r="A7" t="str">
            <v>Milho</v>
          </cell>
          <cell r="B7">
            <v>6.9278587440099945E-2</v>
          </cell>
        </row>
        <row r="8">
          <cell r="A8" t="str">
            <v>Leite</v>
          </cell>
          <cell r="B8">
            <v>4.9312708896659112E-2</v>
          </cell>
        </row>
        <row r="9">
          <cell r="A9" t="str">
            <v>Peixes</v>
          </cell>
          <cell r="B9">
            <v>3.2000000000000001E-2</v>
          </cell>
        </row>
        <row r="10">
          <cell r="A10" t="str">
            <v>Mandioca</v>
          </cell>
          <cell r="B10">
            <v>3.1E-2</v>
          </cell>
        </row>
        <row r="11">
          <cell r="A11" t="str">
            <v>Outros</v>
          </cell>
          <cell r="B11">
            <v>0.06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D24" sqref="D24"/>
    </sheetView>
  </sheetViews>
  <sheetFormatPr defaultRowHeight="14.25" x14ac:dyDescent="0.2"/>
  <cols>
    <col min="1" max="1" width="16.125" bestFit="1" customWidth="1"/>
    <col min="2" max="11" width="14.75" bestFit="1" customWidth="1"/>
  </cols>
  <sheetData>
    <row r="1" spans="1:12" ht="1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15" x14ac:dyDescent="0.25">
      <c r="E2" s="30" t="s">
        <v>29</v>
      </c>
      <c r="F2" s="30"/>
      <c r="G2" s="30"/>
    </row>
    <row r="4" spans="1:12" ht="16.5" thickBot="1" x14ac:dyDescent="0.25">
      <c r="A4" s="1" t="s">
        <v>1</v>
      </c>
      <c r="B4" s="1">
        <v>2015</v>
      </c>
      <c r="C4" s="1">
        <v>2016</v>
      </c>
      <c r="D4" s="1">
        <v>2017</v>
      </c>
      <c r="E4" s="1">
        <v>2018</v>
      </c>
      <c r="F4" s="1">
        <v>2019</v>
      </c>
      <c r="G4" s="1">
        <v>2020</v>
      </c>
      <c r="H4" s="1">
        <v>2021</v>
      </c>
      <c r="I4" s="1">
        <v>2022</v>
      </c>
      <c r="J4" s="1">
        <v>2023</v>
      </c>
      <c r="K4" s="1">
        <v>2024</v>
      </c>
    </row>
    <row r="5" spans="1:12" ht="15" thickTop="1" x14ac:dyDescent="0.2">
      <c r="A5" t="s">
        <v>2</v>
      </c>
      <c r="B5" s="2">
        <v>1338103384</v>
      </c>
      <c r="C5" s="2">
        <v>1510699600.8609424</v>
      </c>
      <c r="D5" s="2">
        <v>1498095357.4531174</v>
      </c>
      <c r="E5" s="2">
        <f>D5*1.005</f>
        <v>1505585834.2403829</v>
      </c>
      <c r="F5" s="11">
        <v>1844293799.6259134</v>
      </c>
      <c r="G5" s="11">
        <v>2806749457.9240193</v>
      </c>
      <c r="H5" s="11">
        <v>3894620847.1833119</v>
      </c>
      <c r="I5" s="11">
        <v>4368031978.7648335</v>
      </c>
      <c r="J5" s="2">
        <v>3978867369.2622247</v>
      </c>
      <c r="K5" s="2">
        <v>4869268067</v>
      </c>
      <c r="L5" s="16"/>
    </row>
    <row r="6" spans="1:12" x14ac:dyDescent="0.2">
      <c r="A6" s="3" t="s">
        <v>3</v>
      </c>
      <c r="B6" s="4">
        <v>858763230.41819346</v>
      </c>
      <c r="C6" s="4">
        <v>1090334527.3066144</v>
      </c>
      <c r="D6" s="4">
        <v>1233277634.457536</v>
      </c>
      <c r="E6" s="4">
        <f t="shared" ref="E6:E15" si="0">D6*1.005</f>
        <v>1239444022.6298234</v>
      </c>
      <c r="F6" s="23">
        <v>887518868.29419398</v>
      </c>
      <c r="G6" s="23">
        <v>1077635699.5622821</v>
      </c>
      <c r="H6" s="23">
        <v>1397817420.1062975</v>
      </c>
      <c r="I6" s="23">
        <v>1903883106.6957433</v>
      </c>
      <c r="J6" s="4">
        <v>1806111530.0350459</v>
      </c>
      <c r="K6" s="4">
        <v>2227970758</v>
      </c>
      <c r="L6" s="16"/>
    </row>
    <row r="7" spans="1:12" x14ac:dyDescent="0.2">
      <c r="A7" t="s">
        <v>4</v>
      </c>
      <c r="B7" s="2">
        <v>543060593.42711604</v>
      </c>
      <c r="C7" s="2">
        <v>693568853.3200829</v>
      </c>
      <c r="D7" s="2">
        <v>584900974.61691761</v>
      </c>
      <c r="E7" s="2">
        <f t="shared" si="0"/>
        <v>587825479.49000216</v>
      </c>
      <c r="F7" s="11">
        <v>859532306.01755798</v>
      </c>
      <c r="G7" s="11">
        <v>1316886071.2675266</v>
      </c>
      <c r="H7" s="11">
        <v>1737008863.9559045</v>
      </c>
      <c r="I7" s="11">
        <v>1799243452.784843</v>
      </c>
      <c r="J7" s="2">
        <v>1548613234.4925091</v>
      </c>
      <c r="K7" s="2">
        <v>1541520900</v>
      </c>
      <c r="L7" s="16"/>
    </row>
    <row r="8" spans="1:12" x14ac:dyDescent="0.2">
      <c r="A8" s="3" t="s">
        <v>5</v>
      </c>
      <c r="B8" s="4">
        <v>875831508.64684379</v>
      </c>
      <c r="C8" s="4">
        <v>891425316.64674902</v>
      </c>
      <c r="D8" s="4">
        <v>865869038.43441319</v>
      </c>
      <c r="E8" s="4">
        <f t="shared" si="0"/>
        <v>870198383.62658513</v>
      </c>
      <c r="F8" s="23">
        <v>942997736.78657651</v>
      </c>
      <c r="G8" s="23">
        <v>898040140.19330645</v>
      </c>
      <c r="H8" s="23">
        <v>645665243.17329848</v>
      </c>
      <c r="I8" s="23">
        <v>637314000.79489958</v>
      </c>
      <c r="J8" s="4">
        <v>622992112.94710755</v>
      </c>
      <c r="K8" s="4">
        <v>692369086</v>
      </c>
      <c r="L8" s="16"/>
    </row>
    <row r="9" spans="1:12" x14ac:dyDescent="0.2">
      <c r="A9" t="s">
        <v>6</v>
      </c>
      <c r="B9" s="2">
        <v>239083695.83393568</v>
      </c>
      <c r="C9" s="2">
        <v>264790892.22645947</v>
      </c>
      <c r="D9" s="2">
        <v>391490640.9792006</v>
      </c>
      <c r="E9" s="2">
        <f t="shared" si="0"/>
        <v>393448094.18409657</v>
      </c>
      <c r="F9" s="11">
        <v>332307242.31873673</v>
      </c>
      <c r="G9" s="11">
        <v>254914339.22872964</v>
      </c>
      <c r="H9" s="11">
        <v>220022314.48475602</v>
      </c>
      <c r="I9" s="11">
        <v>215052805.59971744</v>
      </c>
      <c r="J9" s="2">
        <v>268146511.85434449</v>
      </c>
      <c r="K9" s="2">
        <v>314197880</v>
      </c>
      <c r="L9" s="16"/>
    </row>
    <row r="10" spans="1:12" x14ac:dyDescent="0.2">
      <c r="A10" s="3" t="s">
        <v>7</v>
      </c>
      <c r="B10" s="4">
        <v>166250887.59356278</v>
      </c>
      <c r="C10" s="4">
        <v>208183952.44385484</v>
      </c>
      <c r="D10" s="4">
        <v>175281301.93103784</v>
      </c>
      <c r="E10" s="4">
        <f t="shared" si="0"/>
        <v>176157708.44069302</v>
      </c>
      <c r="F10" s="23">
        <v>182486766.67004412</v>
      </c>
      <c r="G10" s="23">
        <v>214197504.32973003</v>
      </c>
      <c r="H10" s="23">
        <v>231395897.10024643</v>
      </c>
      <c r="I10" s="23">
        <v>159478174.76297158</v>
      </c>
      <c r="J10" s="4">
        <v>213657403.32471153</v>
      </c>
      <c r="K10" s="4">
        <v>269496067</v>
      </c>
      <c r="L10" s="16"/>
    </row>
    <row r="11" spans="1:12" x14ac:dyDescent="0.2">
      <c r="A11" t="s">
        <v>8</v>
      </c>
      <c r="B11" s="2">
        <v>0</v>
      </c>
      <c r="C11" s="2">
        <v>0</v>
      </c>
      <c r="D11" s="2">
        <v>0</v>
      </c>
      <c r="E11" s="2">
        <f t="shared" si="0"/>
        <v>0</v>
      </c>
      <c r="F11" s="11">
        <v>71081040.054297984</v>
      </c>
      <c r="G11" s="11">
        <v>139062701.29124296</v>
      </c>
      <c r="H11" s="11">
        <v>155279649.00789049</v>
      </c>
      <c r="I11" s="11">
        <v>171121553.49191472</v>
      </c>
      <c r="J11" s="2">
        <v>121124852.89301012</v>
      </c>
      <c r="K11" s="2">
        <v>117815200</v>
      </c>
      <c r="L11" s="16"/>
    </row>
    <row r="12" spans="1:12" x14ac:dyDescent="0.2">
      <c r="A12" s="3" t="s">
        <v>9</v>
      </c>
      <c r="B12" s="4">
        <v>81214231.317133814</v>
      </c>
      <c r="C12" s="4">
        <v>85800334.386764109</v>
      </c>
      <c r="D12" s="4">
        <v>54166916.344958015</v>
      </c>
      <c r="E12" s="4">
        <f t="shared" si="0"/>
        <v>54437750.9266828</v>
      </c>
      <c r="F12" s="23">
        <v>52480251.943011016</v>
      </c>
      <c r="G12" s="23">
        <v>70360950.193085</v>
      </c>
      <c r="H12" s="23">
        <v>71750832.994883135</v>
      </c>
      <c r="I12" s="23">
        <v>60931481.043072328</v>
      </c>
      <c r="J12" s="4">
        <v>64819073.560544766</v>
      </c>
      <c r="K12" s="4">
        <v>263771816</v>
      </c>
    </row>
    <row r="13" spans="1:12" x14ac:dyDescent="0.2">
      <c r="A13" t="s">
        <v>10</v>
      </c>
      <c r="B13" s="2">
        <v>79584891.734719485</v>
      </c>
      <c r="C13" s="2">
        <v>161854003.13742998</v>
      </c>
      <c r="D13" s="2">
        <v>100374543.7832637</v>
      </c>
      <c r="E13" s="2">
        <f t="shared" si="0"/>
        <v>100876416.50218001</v>
      </c>
      <c r="F13" s="11">
        <v>18667752.423200674</v>
      </c>
      <c r="G13" s="11">
        <v>21409191.15440812</v>
      </c>
      <c r="H13" s="11">
        <v>16606924.132815389</v>
      </c>
      <c r="I13" s="11">
        <v>16267263.242553301</v>
      </c>
      <c r="J13" s="2">
        <v>13976131.017405242</v>
      </c>
      <c r="K13" s="2">
        <v>15384967</v>
      </c>
    </row>
    <row r="14" spans="1:12" x14ac:dyDescent="0.2">
      <c r="A14" s="3" t="s">
        <v>11</v>
      </c>
      <c r="B14" s="4">
        <v>14508483.804401213</v>
      </c>
      <c r="C14" s="4">
        <v>17915364.778850324</v>
      </c>
      <c r="D14" s="4">
        <v>20107095.887348123</v>
      </c>
      <c r="E14" s="4">
        <f t="shared" si="0"/>
        <v>20207631.366784863</v>
      </c>
      <c r="F14" s="23">
        <v>16237049.25053608</v>
      </c>
      <c r="G14" s="23">
        <v>14145142.312325729</v>
      </c>
      <c r="H14" s="23">
        <v>9334767.3064872492</v>
      </c>
      <c r="I14" s="23">
        <v>7853287.7841158146</v>
      </c>
      <c r="J14" s="4">
        <v>2436814.1489475202</v>
      </c>
      <c r="K14" s="4">
        <v>0</v>
      </c>
    </row>
    <row r="15" spans="1:12" x14ac:dyDescent="0.2">
      <c r="A15" t="s">
        <v>12</v>
      </c>
      <c r="B15" s="2">
        <v>10653734.622889545</v>
      </c>
      <c r="C15" s="2">
        <v>13515598.463099675</v>
      </c>
      <c r="D15" s="2">
        <v>19591827.6131799</v>
      </c>
      <c r="E15" s="2">
        <f t="shared" si="0"/>
        <v>19689786.751245797</v>
      </c>
      <c r="F15" s="24">
        <v>30586489.264451072</v>
      </c>
      <c r="G15" s="11">
        <v>23251740.366505995</v>
      </c>
      <c r="H15" s="11">
        <v>16513261.247174583</v>
      </c>
      <c r="I15" s="11">
        <v>4034407.6198652289</v>
      </c>
      <c r="J15" s="2">
        <v>28263105.311817724</v>
      </c>
      <c r="K15" s="2">
        <v>27012830</v>
      </c>
    </row>
    <row r="16" spans="1:12" ht="15" x14ac:dyDescent="0.25">
      <c r="A16" s="5" t="s">
        <v>13</v>
      </c>
      <c r="B16" s="6">
        <v>4207054641.3987956</v>
      </c>
      <c r="C16" s="6">
        <v>4938088443.5708475</v>
      </c>
      <c r="D16" s="6">
        <v>4943155331.5009727</v>
      </c>
      <c r="E16" s="6">
        <f>SUM(E5:E15)</f>
        <v>4967871108.1584759</v>
      </c>
      <c r="F16" s="7">
        <v>5238189302.6485205</v>
      </c>
      <c r="G16" s="6">
        <v>6836652937.8231602</v>
      </c>
      <c r="H16" s="6">
        <v>8396016020.6930647</v>
      </c>
      <c r="I16" s="6">
        <v>9343211512.5845318</v>
      </c>
      <c r="J16" s="6">
        <v>8669008138.8476658</v>
      </c>
      <c r="K16" s="7">
        <v>10338807571</v>
      </c>
    </row>
    <row r="17" spans="1:12" x14ac:dyDescent="0.2">
      <c r="A17" t="s">
        <v>14</v>
      </c>
      <c r="B17" s="2">
        <v>7910058176.6834402</v>
      </c>
      <c r="C17" s="2">
        <v>8362302066.260067</v>
      </c>
      <c r="D17" s="2">
        <v>7979332090.6918974</v>
      </c>
      <c r="E17" s="2">
        <v>8718635553.1064796</v>
      </c>
      <c r="F17" s="2">
        <v>9308959012.8849621</v>
      </c>
      <c r="G17" s="11">
        <v>10571431998.573412</v>
      </c>
      <c r="H17" s="11">
        <v>11332770372.431421</v>
      </c>
      <c r="I17" s="2">
        <v>9750656598.4443359</v>
      </c>
      <c r="J17" s="2">
        <v>9101867058.011528</v>
      </c>
      <c r="K17" s="2">
        <v>9784358793.1793327</v>
      </c>
      <c r="L17" s="16"/>
    </row>
    <row r="18" spans="1:12" x14ac:dyDescent="0.2">
      <c r="A18" s="3" t="s">
        <v>15</v>
      </c>
      <c r="B18" s="4">
        <v>1019737095.21892</v>
      </c>
      <c r="C18" s="4">
        <v>1164630367.4467492</v>
      </c>
      <c r="D18" s="4">
        <v>1074837066.2484868</v>
      </c>
      <c r="E18" s="4">
        <v>1052133603.835971</v>
      </c>
      <c r="F18" s="4">
        <v>1031240038.1297311</v>
      </c>
      <c r="G18" s="23">
        <v>1192615182.7857168</v>
      </c>
      <c r="H18" s="23">
        <v>1158689271.3674319</v>
      </c>
      <c r="I18" s="4">
        <v>1072852451.0515615</v>
      </c>
      <c r="J18" s="4">
        <v>1168774892.6523418</v>
      </c>
      <c r="K18" s="4">
        <v>1097259257.2783308</v>
      </c>
      <c r="L18" s="16"/>
    </row>
    <row r="19" spans="1:12" x14ac:dyDescent="0.2">
      <c r="A19" t="s">
        <v>16</v>
      </c>
      <c r="B19" s="2">
        <v>829843534.13971126</v>
      </c>
      <c r="C19" s="2">
        <v>720259267.16399789</v>
      </c>
      <c r="D19" s="2">
        <v>670308992.23940456</v>
      </c>
      <c r="E19" s="2">
        <v>683647997.2388711</v>
      </c>
      <c r="F19" s="2">
        <v>630324640.47199571</v>
      </c>
      <c r="G19" s="11">
        <v>634978548.81106985</v>
      </c>
      <c r="H19" s="11">
        <v>667075590.79260945</v>
      </c>
      <c r="I19" s="2">
        <v>582450953.29048479</v>
      </c>
      <c r="J19" s="2">
        <v>567294535.27868795</v>
      </c>
      <c r="K19" s="2">
        <v>706250000</v>
      </c>
      <c r="L19" s="16"/>
    </row>
    <row r="20" spans="1:12" x14ac:dyDescent="0.2">
      <c r="A20" s="3" t="s">
        <v>28</v>
      </c>
      <c r="B20" s="4">
        <v>104241570.77999999</v>
      </c>
      <c r="C20" s="4">
        <v>132505042.06499998</v>
      </c>
      <c r="D20" s="4">
        <v>156088592.1198</v>
      </c>
      <c r="E20" s="4">
        <v>214853216.47499996</v>
      </c>
      <c r="F20" s="4">
        <v>216847465.41149995</v>
      </c>
      <c r="G20" s="4">
        <v>280070566.34219998</v>
      </c>
      <c r="H20" s="23">
        <v>304907377.40640002</v>
      </c>
      <c r="I20" s="4">
        <v>0</v>
      </c>
      <c r="J20" s="4">
        <v>204422047.37129998</v>
      </c>
      <c r="K20" s="4">
        <v>198827424.89105362</v>
      </c>
      <c r="L20" s="16"/>
    </row>
    <row r="21" spans="1:12" x14ac:dyDescent="0.2">
      <c r="A21" s="28" t="s">
        <v>17</v>
      </c>
      <c r="B21" s="25">
        <v>31011629.655771621</v>
      </c>
      <c r="C21" s="25">
        <v>47794527.72910779</v>
      </c>
      <c r="D21" s="25">
        <v>42102506.05342567</v>
      </c>
      <c r="E21" s="2">
        <v>31423570.092064071</v>
      </c>
      <c r="F21" s="2">
        <v>42710195.762908258</v>
      </c>
      <c r="G21" s="25">
        <v>65132455.840254724</v>
      </c>
      <c r="H21" s="11">
        <v>73716351.34292452</v>
      </c>
      <c r="I21" s="25">
        <v>75842027.8396734</v>
      </c>
      <c r="J21" s="2">
        <v>91777132.322461724</v>
      </c>
      <c r="K21" s="25">
        <v>97977213.67118521</v>
      </c>
      <c r="L21" s="16"/>
    </row>
    <row r="22" spans="1:12" x14ac:dyDescent="0.2">
      <c r="A22" s="3" t="s">
        <v>18</v>
      </c>
      <c r="B22" s="4">
        <v>10985277.540809346</v>
      </c>
      <c r="C22" s="4">
        <v>16179648.247286724</v>
      </c>
      <c r="D22" s="4">
        <v>6780240.0168157443</v>
      </c>
      <c r="E22" s="4">
        <v>1659498.9924216759</v>
      </c>
      <c r="F22" s="2">
        <v>4166724.7723441459</v>
      </c>
      <c r="G22" s="4">
        <v>2490670.7152410317</v>
      </c>
      <c r="H22" s="23">
        <v>2147022.2536980268</v>
      </c>
      <c r="I22" s="4">
        <v>14527858.165692979</v>
      </c>
      <c r="J22" s="4">
        <v>23337821.169449352</v>
      </c>
      <c r="K22" s="4">
        <v>27563777.689999998</v>
      </c>
    </row>
    <row r="23" spans="1:12" ht="15" x14ac:dyDescent="0.25">
      <c r="A23" s="5" t="s">
        <v>19</v>
      </c>
      <c r="B23" s="6">
        <v>9905877284.0186539</v>
      </c>
      <c r="C23" s="6">
        <v>10443670918.912207</v>
      </c>
      <c r="D23" s="6">
        <v>9929449487.3698292</v>
      </c>
      <c r="E23" s="6">
        <f>SUM(E17:E22)</f>
        <v>10702353439.740808</v>
      </c>
      <c r="F23" s="26">
        <f>SUM(F17:F22)</f>
        <v>11234248077.433441</v>
      </c>
      <c r="G23" s="6">
        <f>SUM(G17:G22)</f>
        <v>12746719423.067892</v>
      </c>
      <c r="H23" s="6">
        <f>SUM(H17:H22)</f>
        <v>13539305985.594486</v>
      </c>
      <c r="I23" s="6">
        <f>SUM(I17:I22)</f>
        <v>11496329888.79175</v>
      </c>
      <c r="J23" s="27">
        <v>11157473486.805769</v>
      </c>
      <c r="K23" s="7">
        <v>11912236466.709904</v>
      </c>
    </row>
    <row r="24" spans="1:12" ht="15" x14ac:dyDescent="0.25">
      <c r="A24" s="8" t="s">
        <v>20</v>
      </c>
      <c r="B24" s="9">
        <v>14112931925.41745</v>
      </c>
      <c r="C24" s="9">
        <v>15381759362.483055</v>
      </c>
      <c r="D24" s="9">
        <v>14872604818.870802</v>
      </c>
      <c r="E24" s="9">
        <v>15744723970.221193</v>
      </c>
      <c r="F24" s="9">
        <v>16472437380.081963</v>
      </c>
      <c r="G24" s="9">
        <v>19583372360.891052</v>
      </c>
      <c r="H24" s="9">
        <v>21935322006.287552</v>
      </c>
      <c r="I24" s="9">
        <f>I16+I23</f>
        <v>20839541401.376282</v>
      </c>
      <c r="J24" s="10">
        <v>19826481625.653435</v>
      </c>
      <c r="K24" s="10">
        <v>22251044037.709904</v>
      </c>
      <c r="L24" s="16"/>
    </row>
    <row r="25" spans="1:12" x14ac:dyDescent="0.2">
      <c r="B25" s="11"/>
      <c r="C25" s="11"/>
      <c r="D25" s="11"/>
      <c r="E25" s="11"/>
      <c r="F25" s="11"/>
      <c r="G25" s="11"/>
      <c r="H25" s="11"/>
    </row>
    <row r="27" spans="1:12" x14ac:dyDescent="0.2">
      <c r="A27" t="s">
        <v>21</v>
      </c>
    </row>
    <row r="28" spans="1:12" x14ac:dyDescent="0.2">
      <c r="A28" t="s">
        <v>22</v>
      </c>
    </row>
    <row r="29" spans="1:12" x14ac:dyDescent="0.2">
      <c r="A29" t="s">
        <v>23</v>
      </c>
    </row>
    <row r="30" spans="1:12" x14ac:dyDescent="0.2">
      <c r="A30" s="12" t="s">
        <v>30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2" x14ac:dyDescent="0.2">
      <c r="A31" s="12" t="s">
        <v>31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2" x14ac:dyDescent="0.2">
      <c r="A32" t="s">
        <v>32</v>
      </c>
    </row>
    <row r="33" spans="1:11" x14ac:dyDescent="0.2">
      <c r="A33" t="s">
        <v>24</v>
      </c>
    </row>
    <row r="34" spans="1:11" x14ac:dyDescent="0.2">
      <c r="A34" t="s">
        <v>25</v>
      </c>
    </row>
    <row r="35" spans="1:11" ht="15" x14ac:dyDescent="0.2">
      <c r="A35" t="s">
        <v>33</v>
      </c>
      <c r="J35" s="13"/>
      <c r="K35" s="13"/>
    </row>
  </sheetData>
  <mergeCells count="2">
    <mergeCell ref="A1:K1"/>
    <mergeCell ref="E2:G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workbookViewId="0">
      <selection activeCell="P35" sqref="P35"/>
    </sheetView>
  </sheetViews>
  <sheetFormatPr defaultRowHeight="14.25" x14ac:dyDescent="0.2"/>
  <sheetData>
    <row r="1" spans="1:21" x14ac:dyDescent="0.2">
      <c r="B1" s="14"/>
    </row>
    <row r="2" spans="1:21" x14ac:dyDescent="0.2">
      <c r="B2" s="14"/>
    </row>
    <row r="3" spans="1:21" ht="15" x14ac:dyDescent="0.25">
      <c r="A3" s="29" t="s">
        <v>26</v>
      </c>
      <c r="B3" s="29"/>
      <c r="C3" s="29"/>
      <c r="D3" s="29"/>
      <c r="E3" s="29"/>
      <c r="F3" s="29"/>
      <c r="G3" s="29"/>
      <c r="H3" s="29"/>
    </row>
    <row r="4" spans="1:21" ht="15" x14ac:dyDescent="0.25">
      <c r="A4" s="29" t="s">
        <v>27</v>
      </c>
      <c r="B4" s="29"/>
      <c r="C4" s="29"/>
      <c r="D4" s="29"/>
      <c r="E4" s="29"/>
      <c r="F4" s="29"/>
      <c r="G4" s="29"/>
    </row>
    <row r="5" spans="1:21" x14ac:dyDescent="0.2">
      <c r="B5" s="14"/>
    </row>
    <row r="6" spans="1:21" x14ac:dyDescent="0.2">
      <c r="A6" s="15"/>
      <c r="B6" s="14"/>
      <c r="J6" s="2"/>
      <c r="K6" s="2"/>
      <c r="L6" s="2"/>
      <c r="M6" s="2"/>
    </row>
    <row r="7" spans="1:21" ht="15.75" x14ac:dyDescent="0.25">
      <c r="B7" s="16"/>
      <c r="T7" s="31" t="s">
        <v>34</v>
      </c>
      <c r="U7" s="31"/>
    </row>
    <row r="8" spans="1:21" x14ac:dyDescent="0.2">
      <c r="B8" s="16"/>
    </row>
    <row r="9" spans="1:21" x14ac:dyDescent="0.2">
      <c r="A9" s="15"/>
      <c r="B9" s="16"/>
    </row>
    <row r="10" spans="1:21" x14ac:dyDescent="0.2">
      <c r="A10" s="15"/>
      <c r="B10" s="16"/>
    </row>
    <row r="11" spans="1:21" x14ac:dyDescent="0.2">
      <c r="A11" s="15"/>
      <c r="B11" s="16"/>
    </row>
    <row r="12" spans="1:21" x14ac:dyDescent="0.2">
      <c r="A12" s="15"/>
      <c r="B12" s="16"/>
    </row>
    <row r="13" spans="1:21" x14ac:dyDescent="0.2">
      <c r="A13" s="15"/>
      <c r="B13" s="16"/>
    </row>
    <row r="14" spans="1:21" x14ac:dyDescent="0.2">
      <c r="A14" s="15"/>
      <c r="B14" s="16"/>
    </row>
    <row r="15" spans="1:21" x14ac:dyDescent="0.2">
      <c r="A15" s="15"/>
      <c r="B15" s="17"/>
    </row>
    <row r="16" spans="1:21" x14ac:dyDescent="0.2">
      <c r="A16" s="15"/>
    </row>
    <row r="17" spans="1:16" x14ac:dyDescent="0.2">
      <c r="A17" s="15"/>
      <c r="B17" s="14"/>
    </row>
    <row r="18" spans="1:16" x14ac:dyDescent="0.2">
      <c r="B18" s="14"/>
    </row>
    <row r="19" spans="1:16" x14ac:dyDescent="0.2">
      <c r="B19" s="18"/>
    </row>
    <row r="29" spans="1:16" ht="15.75" x14ac:dyDescent="0.25">
      <c r="J29" s="19"/>
    </row>
    <row r="30" spans="1:16" ht="15.75" x14ac:dyDescent="0.25">
      <c r="J30" s="20"/>
    </row>
    <row r="31" spans="1:16" ht="15.75" x14ac:dyDescent="0.25">
      <c r="M31" s="21" t="s">
        <v>25</v>
      </c>
      <c r="N31" s="20"/>
      <c r="O31" s="20"/>
      <c r="P31" s="20"/>
    </row>
    <row r="32" spans="1:16" ht="15" x14ac:dyDescent="0.25">
      <c r="M32" s="22" t="s">
        <v>29</v>
      </c>
    </row>
  </sheetData>
  <mergeCells count="3">
    <mergeCell ref="A3:H3"/>
    <mergeCell ref="A4:G4"/>
    <mergeCell ref="T7:U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Consolidado junho 2024</vt:lpstr>
      <vt:lpstr>Gráficos junho 2024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Calixto</dc:creator>
  <cp:lastModifiedBy>Calixto</cp:lastModifiedBy>
  <dcterms:created xsi:type="dcterms:W3CDTF">2024-05-15T13:48:37Z</dcterms:created>
  <dcterms:modified xsi:type="dcterms:W3CDTF">2024-07-25T18:15:24Z</dcterms:modified>
</cp:coreProperties>
</file>