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4720" windowHeight="12330"/>
  </bookViews>
  <sheets>
    <sheet name="Consolidado janeiro 2024" sheetId="1" r:id="rId1"/>
    <sheet name="Gráficos janeiro 2025" sheetId="2" r:id="rId2"/>
  </sheets>
  <calcPr calcId="145621"/>
</workbook>
</file>

<file path=xl/calcChain.xml><?xml version="1.0" encoding="utf-8"?>
<calcChain xmlns="http://schemas.openxmlformats.org/spreadsheetml/2006/main">
  <c r="F25" i="1" l="1"/>
  <c r="H24" i="1"/>
  <c r="H25" i="1" s="1"/>
  <c r="G24" i="1"/>
  <c r="G25" i="1" s="1"/>
  <c r="F24" i="1"/>
  <c r="E24" i="1"/>
  <c r="E25" i="1" s="1"/>
  <c r="D24" i="1"/>
  <c r="D25" i="1" s="1"/>
</calcChain>
</file>

<file path=xl/sharedStrings.xml><?xml version="1.0" encoding="utf-8"?>
<sst xmlns="http://schemas.openxmlformats.org/spreadsheetml/2006/main" count="36" uniqueCount="35">
  <si>
    <t>Valor Bruto da Produção Agropecuária - Rondônia</t>
  </si>
  <si>
    <t>LAVOURAS</t>
  </si>
  <si>
    <t>Soja</t>
  </si>
  <si>
    <t>Café</t>
  </si>
  <si>
    <t>Milho</t>
  </si>
  <si>
    <t>Mandioca*</t>
  </si>
  <si>
    <t>Banana</t>
  </si>
  <si>
    <t>Arroz</t>
  </si>
  <si>
    <t>Algodão em pluma</t>
  </si>
  <si>
    <t>Cacau</t>
  </si>
  <si>
    <t>Feijão</t>
  </si>
  <si>
    <t>Laranja</t>
  </si>
  <si>
    <t>Tomate</t>
  </si>
  <si>
    <t>Total lavouras</t>
  </si>
  <si>
    <t>Bovinos</t>
  </si>
  <si>
    <t>Leite</t>
  </si>
  <si>
    <t>Peixes</t>
  </si>
  <si>
    <t>Ovos</t>
  </si>
  <si>
    <t>Suinos</t>
  </si>
  <si>
    <t>Total pecuária</t>
  </si>
  <si>
    <t>Total lav. + pec.</t>
  </si>
  <si>
    <t>Notas:</t>
  </si>
  <si>
    <t>Fonte produção animal: Bovinos, Leite, Ovos e Suinos: Últimos quatro trimestres das Pesquisas Trimestrais do IBGE; Peixes: Peixe BR</t>
  </si>
  <si>
    <t>* Mandioca industrial e de mesa</t>
  </si>
  <si>
    <t>Elaboração: SPAT/TT/Embrapa Rondônia</t>
  </si>
  <si>
    <t>Jan. 2025</t>
  </si>
  <si>
    <t>Mês de referência: janeiro 2025</t>
  </si>
  <si>
    <t>Frango</t>
  </si>
  <si>
    <t xml:space="preserve">Fonte produção lavouras: Arroz, Soja, Café (até 2023), Milho, Algodão em pluma e Feijão: Conab; Mandioca, Banana, Café (a partir de 2024), Cacau, Laranja e Tomate: LSPA/IBGE     </t>
  </si>
  <si>
    <t>Fonte preços: Algodão, Frango, Soja, Milho, Leite, Banana e Ovos: Conab; Arroz, Café, Bovinos, Mandioca, Peixes, Cacau, Feijão, Suinos, Laranja e Tomate: Emater-RO</t>
  </si>
  <si>
    <t>Os preços de algodão em pluma são os coletados pela Conab em Mato Grosso e os do frango em Goiás, haja vista não haver coleta de preços desses produtos em Rondônia</t>
  </si>
  <si>
    <t>Valores deflacionados pelo IGP/DI da Fundação Getúlio Vargas - FGV - janeiro 2025</t>
  </si>
  <si>
    <t xml:space="preserve">Participação % </t>
  </si>
  <si>
    <t>Janeiro 2025</t>
  </si>
  <si>
    <t>Valor Bruto da Produção Agropecuária - Rondônia,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</si>
</sst>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" fontId="3" fillId="2" borderId="1" xfId="0" applyNumberFormat="1" applyFont="1" applyFill="1" applyBorder="1" applyAlignment="1">
      <alignment horizontal="center" vertical="center"/>
    </xf>
    <xf numFmtId="164" fontId="0" fillId="0" borderId="0" xfId="1" applyNumberFormat="1" applyFont="1"/>
    <xf numFmtId="0" fontId="0" fillId="3" borderId="0" xfId="0" applyFill="1"/>
    <xf numFmtId="164" fontId="0" fillId="3" borderId="0" xfId="1" applyNumberFormat="1" applyFont="1" applyFill="1"/>
    <xf numFmtId="0" fontId="2" fillId="4" borderId="0" xfId="0" applyFont="1" applyFill="1"/>
    <xf numFmtId="164" fontId="2" fillId="4" borderId="0" xfId="1" applyNumberFormat="1" applyFont="1" applyFill="1"/>
    <xf numFmtId="164" fontId="2" fillId="5" borderId="0" xfId="0" applyNumberFormat="1" applyFont="1" applyFill="1"/>
    <xf numFmtId="0" fontId="2" fillId="2" borderId="0" xfId="0" applyFont="1" applyFill="1"/>
    <xf numFmtId="164" fontId="2" fillId="2" borderId="0" xfId="1" applyNumberFormat="1" applyFont="1" applyFill="1"/>
    <xf numFmtId="164" fontId="2" fillId="2" borderId="0" xfId="0" applyNumberFormat="1" applyFont="1" applyFill="1"/>
    <xf numFmtId="164" fontId="0" fillId="0" borderId="0" xfId="0" applyNumberFormat="1"/>
    <xf numFmtId="0" fontId="0" fillId="0" borderId="0" xfId="0" applyAlignment="1"/>
    <xf numFmtId="3" fontId="4" fillId="0" borderId="0" xfId="0" applyNumberFormat="1" applyFont="1" applyAlignment="1">
      <alignment horizontal="right" vertical="center" wrapText="1"/>
    </xf>
    <xf numFmtId="0" fontId="2" fillId="0" borderId="0" xfId="0" applyFont="1"/>
    <xf numFmtId="9" fontId="0" fillId="0" borderId="0" xfId="2" applyFont="1"/>
    <xf numFmtId="165" fontId="0" fillId="0" borderId="0" xfId="2" applyNumberFormat="1" applyFont="1"/>
    <xf numFmtId="165" fontId="0" fillId="0" borderId="0" xfId="0" applyNumberFormat="1"/>
    <xf numFmtId="9" fontId="0" fillId="0" borderId="0" xfId="0" applyNumberFormat="1"/>
    <xf numFmtId="0" fontId="5" fillId="0" borderId="0" xfId="0" applyFon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64" fontId="0" fillId="3" borderId="0" xfId="0" applyNumberFormat="1" applyFill="1"/>
    <xf numFmtId="164" fontId="0" fillId="0" borderId="0" xfId="1" applyNumberFormat="1" applyFont="1" applyFill="1"/>
    <xf numFmtId="164" fontId="0" fillId="6" borderId="0" xfId="0" applyNumberFormat="1" applyFill="1"/>
    <xf numFmtId="164" fontId="2" fillId="5" borderId="0" xfId="1" applyNumberFormat="1" applyFont="1" applyFill="1"/>
    <xf numFmtId="164" fontId="2" fillId="4" borderId="0" xfId="0" applyNumberFormat="1" applyFont="1" applyFill="1"/>
    <xf numFmtId="0" fontId="0" fillId="6" borderId="0" xfId="0" applyFill="1"/>
    <xf numFmtId="164" fontId="0" fillId="6" borderId="0" xfId="1" applyNumberFormat="1" applyFont="1" applyFill="1"/>
    <xf numFmtId="164" fontId="0" fillId="7" borderId="0" xfId="1" applyNumberFormat="1" applyFont="1" applyFill="1"/>
    <xf numFmtId="164" fontId="1" fillId="3" borderId="0" xfId="1" applyNumberFormat="1" applyFont="1" applyFill="1"/>
    <xf numFmtId="8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9" fontId="5" fillId="0" borderId="0" xfId="0" applyNumberFormat="1" applyFont="1"/>
    <xf numFmtId="49" fontId="2" fillId="0" borderId="0" xfId="0" applyNumberFormat="1" applyFont="1" applyAlignment="1">
      <alignment horizontal="left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629545085365957"/>
          <c:y val="0.10001795230141687"/>
          <c:w val="0.61061359186779174"/>
          <c:h val="0.81150810694117781"/>
        </c:manualLayout>
      </c:layout>
      <c:pieChart>
        <c:varyColors val="1"/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28575</xdr:rowOff>
    </xdr:from>
    <xdr:to>
      <xdr:col>8</xdr:col>
      <xdr:colOff>390525</xdr:colOff>
      <xdr:row>29</xdr:row>
      <xdr:rowOff>47625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76200</xdr:colOff>
      <xdr:row>2</xdr:row>
      <xdr:rowOff>123825</xdr:rowOff>
    </xdr:from>
    <xdr:to>
      <xdr:col>19</xdr:col>
      <xdr:colOff>0</xdr:colOff>
      <xdr:row>4</xdr:row>
      <xdr:rowOff>133350</xdr:rowOff>
    </xdr:to>
    <xdr:sp macro="" textlink="">
      <xdr:nvSpPr>
        <xdr:cNvPr id="4" name="Retângulo com Único Canto Aparado e Arredondado 3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SpPr/>
      </xdr:nvSpPr>
      <xdr:spPr>
        <a:xfrm>
          <a:off x="6934200" y="485775"/>
          <a:ext cx="6096000" cy="390525"/>
        </a:xfrm>
        <a:prstGeom prst="snip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Evolução VBP Rondônia - 2016 - 2025</a:t>
          </a: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10</xdr:col>
      <xdr:colOff>2142</xdr:colOff>
      <xdr:row>29</xdr:row>
      <xdr:rowOff>20193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23925"/>
          <a:ext cx="7126842" cy="4401693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7</xdr:row>
      <xdr:rowOff>19050</xdr:rowOff>
    </xdr:from>
    <xdr:to>
      <xdr:col>19</xdr:col>
      <xdr:colOff>142875</xdr:colOff>
      <xdr:row>27</xdr:row>
      <xdr:rowOff>142875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86575" y="1323975"/>
          <a:ext cx="6286500" cy="3743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tabSelected="1" workbookViewId="0">
      <selection activeCell="A36" sqref="A36"/>
    </sheetView>
  </sheetViews>
  <sheetFormatPr defaultRowHeight="14.25" x14ac:dyDescent="0.2"/>
  <cols>
    <col min="1" max="1" width="16.125" customWidth="1"/>
    <col min="2" max="11" width="14.75" bestFit="1" customWidth="1"/>
    <col min="12" max="12" width="10.125" bestFit="1" customWidth="1"/>
  </cols>
  <sheetData>
    <row r="2" spans="1:12" ht="15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5" x14ac:dyDescent="0.25">
      <c r="E3" s="21" t="s">
        <v>25</v>
      </c>
      <c r="F3" s="20"/>
      <c r="G3" s="20"/>
    </row>
    <row r="5" spans="1:12" ht="16.5" thickBot="1" x14ac:dyDescent="0.25">
      <c r="A5" s="1" t="s">
        <v>1</v>
      </c>
      <c r="B5" s="1">
        <v>2016</v>
      </c>
      <c r="C5" s="1">
        <v>2017</v>
      </c>
      <c r="D5" s="1">
        <v>2018</v>
      </c>
      <c r="E5" s="1">
        <v>2019</v>
      </c>
      <c r="F5" s="1">
        <v>2020</v>
      </c>
      <c r="G5" s="1">
        <v>2021</v>
      </c>
      <c r="H5" s="1">
        <v>2022</v>
      </c>
      <c r="I5" s="1">
        <v>2023</v>
      </c>
      <c r="J5" s="1">
        <v>2024</v>
      </c>
      <c r="K5" s="1">
        <v>2025</v>
      </c>
    </row>
    <row r="6" spans="1:12" ht="15" thickTop="1" x14ac:dyDescent="0.2">
      <c r="A6" t="s">
        <v>2</v>
      </c>
      <c r="B6" s="2">
        <v>1598491723.3314664</v>
      </c>
      <c r="C6" s="2">
        <v>1585155002.546751</v>
      </c>
      <c r="D6" s="2">
        <v>2094409218.1862385</v>
      </c>
      <c r="E6" s="2">
        <v>1951472266.5005403</v>
      </c>
      <c r="F6" s="11">
        <v>2969859643.4392028</v>
      </c>
      <c r="G6" s="11">
        <v>4120951105.162672</v>
      </c>
      <c r="H6" s="11">
        <v>4621873839.9901514</v>
      </c>
      <c r="I6" s="2">
        <v>4210093492.0315485</v>
      </c>
      <c r="J6" s="2">
        <v>4534321740.4137001</v>
      </c>
      <c r="K6" s="2">
        <v>4509657400</v>
      </c>
      <c r="L6" s="16"/>
    </row>
    <row r="7" spans="1:12" x14ac:dyDescent="0.2">
      <c r="A7" s="3" t="s">
        <v>3</v>
      </c>
      <c r="B7" s="4">
        <v>1153697741.4761233</v>
      </c>
      <c r="C7" s="4">
        <v>1304947780.5691457</v>
      </c>
      <c r="D7" s="4">
        <v>1022696114.8758484</v>
      </c>
      <c r="E7" s="4">
        <v>939095743.76022315</v>
      </c>
      <c r="F7" s="22">
        <v>1140260939.722976</v>
      </c>
      <c r="G7" s="22">
        <v>1479049557.8969395</v>
      </c>
      <c r="H7" s="22">
        <v>2014524519.9703209</v>
      </c>
      <c r="I7" s="4">
        <v>1911071089.5331075</v>
      </c>
      <c r="J7" s="4">
        <v>3115546115.0580001</v>
      </c>
      <c r="K7" s="4">
        <v>4035224761</v>
      </c>
      <c r="L7" s="16"/>
    </row>
    <row r="8" spans="1:12" x14ac:dyDescent="0.2">
      <c r="A8" t="s">
        <v>4</v>
      </c>
      <c r="B8" s="2">
        <v>733874604.16407394</v>
      </c>
      <c r="C8" s="2">
        <v>618891648.84985816</v>
      </c>
      <c r="D8" s="2">
        <v>645763509.58313084</v>
      </c>
      <c r="E8" s="2">
        <v>909482782.89215374</v>
      </c>
      <c r="F8" s="11">
        <v>1393415000.766521</v>
      </c>
      <c r="G8" s="11">
        <v>1837952621.9537854</v>
      </c>
      <c r="H8" s="11">
        <v>1903803883.9063942</v>
      </c>
      <c r="I8" s="2">
        <v>1638608652.9493351</v>
      </c>
      <c r="J8" s="2">
        <v>1606018579.2900002</v>
      </c>
      <c r="K8" s="2">
        <v>1920645267</v>
      </c>
      <c r="L8" s="16"/>
    </row>
    <row r="9" spans="1:12" x14ac:dyDescent="0.2">
      <c r="A9" s="3" t="s">
        <v>5</v>
      </c>
      <c r="B9" s="4">
        <v>943229209.70912683</v>
      </c>
      <c r="C9" s="4">
        <v>916187765.34898138</v>
      </c>
      <c r="D9" s="4">
        <v>861606715.01102018</v>
      </c>
      <c r="E9" s="4">
        <v>997798686.45930672</v>
      </c>
      <c r="F9" s="22">
        <v>950228444.15947294</v>
      </c>
      <c r="G9" s="22">
        <v>683187144.99370456</v>
      </c>
      <c r="H9" s="22">
        <v>674350582.24238205</v>
      </c>
      <c r="I9" s="4">
        <v>659196398.59519613</v>
      </c>
      <c r="J9" s="4">
        <v>774978299.43600011</v>
      </c>
      <c r="K9" s="4">
        <v>623344500</v>
      </c>
      <c r="L9" s="16"/>
    </row>
    <row r="10" spans="1:12" x14ac:dyDescent="0.2">
      <c r="A10" t="s">
        <v>6</v>
      </c>
      <c r="B10" s="2">
        <v>280178831.97713959</v>
      </c>
      <c r="C10" s="2">
        <v>414241553.3904587</v>
      </c>
      <c r="D10" s="2">
        <v>400642712.08319062</v>
      </c>
      <c r="E10" s="2">
        <v>351618797.11021382</v>
      </c>
      <c r="F10" s="11">
        <v>269728317.38580823</v>
      </c>
      <c r="G10" s="11">
        <v>232808593.08606473</v>
      </c>
      <c r="H10" s="11">
        <v>227550288.37927246</v>
      </c>
      <c r="I10" s="2">
        <v>283729458.58666933</v>
      </c>
      <c r="J10" s="2">
        <v>328598080.72200006</v>
      </c>
      <c r="K10" s="2">
        <v>342621300</v>
      </c>
      <c r="L10" s="16"/>
    </row>
    <row r="11" spans="1:12" x14ac:dyDescent="0.2">
      <c r="A11" s="3" t="s">
        <v>7</v>
      </c>
      <c r="B11" s="4">
        <v>220282261.75626397</v>
      </c>
      <c r="C11" s="4">
        <v>185467521.29400903</v>
      </c>
      <c r="D11" s="4">
        <v>194777594.02464062</v>
      </c>
      <c r="E11" s="4">
        <v>193091721.19549462</v>
      </c>
      <c r="F11" s="22">
        <v>226645282.51295018</v>
      </c>
      <c r="G11" s="22">
        <v>244843135.00632936</v>
      </c>
      <c r="H11" s="22">
        <v>168746018.2456781</v>
      </c>
      <c r="I11" s="4">
        <v>226073794.31914049</v>
      </c>
      <c r="J11" s="4">
        <v>295144635.36630005</v>
      </c>
      <c r="K11" s="4">
        <v>270687250</v>
      </c>
      <c r="L11" s="16"/>
    </row>
    <row r="12" spans="1:12" x14ac:dyDescent="0.2">
      <c r="A12" t="s">
        <v>8</v>
      </c>
      <c r="B12" s="2">
        <v>0</v>
      </c>
      <c r="C12" s="2">
        <v>0</v>
      </c>
      <c r="D12" s="2">
        <v>0</v>
      </c>
      <c r="E12" s="2">
        <v>75211811.896842197</v>
      </c>
      <c r="F12" s="11">
        <v>147144129.05880511</v>
      </c>
      <c r="G12" s="11">
        <v>164303501.23841456</v>
      </c>
      <c r="H12" s="11">
        <v>181066035.090339</v>
      </c>
      <c r="I12" s="2">
        <v>128163848.54333478</v>
      </c>
      <c r="J12" s="2">
        <v>124861596.84000002</v>
      </c>
      <c r="K12" s="2">
        <v>113571600</v>
      </c>
      <c r="L12" s="16"/>
    </row>
    <row r="13" spans="1:12" x14ac:dyDescent="0.2">
      <c r="A13" s="3" t="s">
        <v>9</v>
      </c>
      <c r="B13" s="4">
        <v>90786496.731814012</v>
      </c>
      <c r="C13" s="4">
        <v>57314748.35000857</v>
      </c>
      <c r="D13" s="4">
        <v>50523798.070601217</v>
      </c>
      <c r="E13" s="4">
        <v>55530065.885663196</v>
      </c>
      <c r="F13" s="22">
        <v>74449875.054767266</v>
      </c>
      <c r="G13" s="22">
        <v>75920528.885488406</v>
      </c>
      <c r="H13" s="22">
        <v>64472425.942372821</v>
      </c>
      <c r="I13" s="4">
        <v>68585940.276608124</v>
      </c>
      <c r="J13" s="4">
        <v>361794586.75500005</v>
      </c>
      <c r="K13" s="4">
        <v>448852380</v>
      </c>
      <c r="L13" s="16"/>
    </row>
    <row r="14" spans="1:12" x14ac:dyDescent="0.2">
      <c r="A14" t="s">
        <v>10</v>
      </c>
      <c r="B14" s="2">
        <v>171259914.45010123</v>
      </c>
      <c r="C14" s="2">
        <v>106207665.22959311</v>
      </c>
      <c r="D14" s="23">
        <v>25831222.157788992</v>
      </c>
      <c r="E14" s="2">
        <v>19752601.857233141</v>
      </c>
      <c r="F14" s="11">
        <v>22653355.335527588</v>
      </c>
      <c r="G14" s="11">
        <v>17572011.511203486</v>
      </c>
      <c r="H14" s="11">
        <v>17212611.719534833</v>
      </c>
      <c r="I14" s="2">
        <v>14788333.658648325</v>
      </c>
      <c r="J14" s="2">
        <v>8879556.7800000012</v>
      </c>
      <c r="K14" s="2">
        <v>8889325</v>
      </c>
      <c r="L14" s="16"/>
    </row>
    <row r="15" spans="1:12" x14ac:dyDescent="0.2">
      <c r="A15" s="3" t="s">
        <v>11</v>
      </c>
      <c r="B15" s="4">
        <v>18956490.293064129</v>
      </c>
      <c r="C15" s="4">
        <v>21275590.685164072</v>
      </c>
      <c r="D15" s="4">
        <v>15756450.258759758</v>
      </c>
      <c r="E15" s="4">
        <v>17180641.885068201</v>
      </c>
      <c r="F15" s="22">
        <v>14967166.800542299</v>
      </c>
      <c r="G15" s="22">
        <v>9877243.8081940971</v>
      </c>
      <c r="H15" s="22">
        <v>8309670.2459543217</v>
      </c>
      <c r="I15" s="4">
        <v>2578426.0789966099</v>
      </c>
      <c r="J15" s="4">
        <v>0</v>
      </c>
      <c r="K15" s="4">
        <v>0</v>
      </c>
      <c r="L15" s="16"/>
    </row>
    <row r="16" spans="1:12" x14ac:dyDescent="0.2">
      <c r="A16" t="s">
        <v>12</v>
      </c>
      <c r="B16" s="2">
        <v>14301037.920989688</v>
      </c>
      <c r="C16" s="2">
        <v>20730378.34044392</v>
      </c>
      <c r="D16" s="23">
        <v>23393267.132350296</v>
      </c>
      <c r="E16" s="2">
        <v>32363978.852664206</v>
      </c>
      <c r="F16" s="24">
        <v>24602981.630318984</v>
      </c>
      <c r="G16" s="11">
        <v>17472905.542422634</v>
      </c>
      <c r="H16" s="11">
        <v>4268861.3839738388</v>
      </c>
      <c r="I16" s="2">
        <v>29905574.801793329</v>
      </c>
      <c r="J16" s="2">
        <v>31886887.035000004</v>
      </c>
      <c r="K16" s="2">
        <v>24884100</v>
      </c>
      <c r="L16" s="16"/>
    </row>
    <row r="17" spans="1:12" ht="15" x14ac:dyDescent="0.25">
      <c r="A17" s="5" t="s">
        <v>13</v>
      </c>
      <c r="B17" s="6">
        <v>5225058311.8101625</v>
      </c>
      <c r="C17" s="6">
        <v>5230419654.6044149</v>
      </c>
      <c r="D17" s="6">
        <v>5335400601.3835707</v>
      </c>
      <c r="E17" s="6">
        <v>5542599098.2954025</v>
      </c>
      <c r="F17" s="7">
        <v>7233955135.8668919</v>
      </c>
      <c r="G17" s="6">
        <v>8694321406.6130295</v>
      </c>
      <c r="H17" s="6">
        <v>9886178737.116375</v>
      </c>
      <c r="I17" s="25">
        <v>9172795009.3743782</v>
      </c>
      <c r="J17" s="6">
        <v>11182030077.696003</v>
      </c>
      <c r="K17" s="26">
        <v>12298377883</v>
      </c>
      <c r="L17" s="16"/>
    </row>
    <row r="18" spans="1:12" x14ac:dyDescent="0.2">
      <c r="A18" t="s">
        <v>14</v>
      </c>
      <c r="B18" s="2">
        <v>8848265156.948801</v>
      </c>
      <c r="C18" s="2">
        <v>8443039435.1168118</v>
      </c>
      <c r="D18" s="2">
        <v>9225306449.0397148</v>
      </c>
      <c r="E18" s="2">
        <v>9849935702.9340897</v>
      </c>
      <c r="F18" s="2">
        <v>11185775480.347458</v>
      </c>
      <c r="G18" s="11">
        <v>11991357932.724562</v>
      </c>
      <c r="H18" s="11">
        <v>10317301904.877728</v>
      </c>
      <c r="I18" s="2">
        <v>9630808898.6077576</v>
      </c>
      <c r="J18" s="2">
        <v>11980831236.238657</v>
      </c>
      <c r="K18" s="2">
        <v>14467619157.258741</v>
      </c>
      <c r="L18" s="16"/>
    </row>
    <row r="19" spans="1:12" x14ac:dyDescent="0.2">
      <c r="A19" s="3" t="s">
        <v>15</v>
      </c>
      <c r="B19" s="4">
        <v>1232311176.9164195</v>
      </c>
      <c r="C19" s="4">
        <v>1137299667.8816435</v>
      </c>
      <c r="D19" s="4">
        <v>1113276826.5856698</v>
      </c>
      <c r="E19" s="4">
        <v>1091169061.5255127</v>
      </c>
      <c r="F19" s="4">
        <v>1261922289.3260646</v>
      </c>
      <c r="G19" s="22">
        <v>1226024822.6307008</v>
      </c>
      <c r="H19" s="22">
        <v>1135199719.6427779</v>
      </c>
      <c r="I19" s="4">
        <v>1236696555.2103593</v>
      </c>
      <c r="J19" s="4">
        <v>1220986104.0469275</v>
      </c>
      <c r="K19" s="4">
        <v>1385646316.1580002</v>
      </c>
      <c r="L19" s="16"/>
    </row>
    <row r="20" spans="1:12" x14ac:dyDescent="0.2">
      <c r="A20" t="s">
        <v>16</v>
      </c>
      <c r="B20" s="2">
        <v>762116092.80779576</v>
      </c>
      <c r="C20" s="2">
        <v>709263029.89602292</v>
      </c>
      <c r="D20" s="2">
        <v>723377211.87963688</v>
      </c>
      <c r="E20" s="2">
        <v>666955045.35260189</v>
      </c>
      <c r="F20" s="2">
        <v>671879408.84413517</v>
      </c>
      <c r="G20" s="11">
        <v>705841724.00042033</v>
      </c>
      <c r="H20" s="11">
        <v>616299248.07735717</v>
      </c>
      <c r="I20" s="2">
        <v>600262036.75261593</v>
      </c>
      <c r="J20" s="2">
        <v>753379760.70418191</v>
      </c>
      <c r="K20" s="2">
        <v>722635000</v>
      </c>
      <c r="L20" s="16"/>
    </row>
    <row r="21" spans="1:12" x14ac:dyDescent="0.2">
      <c r="A21" s="3" t="s">
        <v>27</v>
      </c>
      <c r="B21" s="4">
        <v>140205380.95057514</v>
      </c>
      <c r="C21" s="4">
        <v>165159454.90934709</v>
      </c>
      <c r="D21" s="4">
        <v>227339100.42122567</v>
      </c>
      <c r="E21" s="4">
        <v>229449242.25050867</v>
      </c>
      <c r="F21" s="22">
        <v>296346462.25604737</v>
      </c>
      <c r="G21" s="4">
        <v>322626628.67526489</v>
      </c>
      <c r="H21" s="22">
        <v>0</v>
      </c>
      <c r="I21" s="4">
        <v>216301739.01103351</v>
      </c>
      <c r="J21" s="4">
        <v>221848522.20392975</v>
      </c>
      <c r="K21" s="4">
        <v>217605326.15564102</v>
      </c>
      <c r="L21" s="16"/>
    </row>
    <row r="22" spans="1:12" x14ac:dyDescent="0.2">
      <c r="A22" s="27" t="s">
        <v>17</v>
      </c>
      <c r="B22" s="28">
        <v>50572037.585748658</v>
      </c>
      <c r="C22" s="2">
        <v>44549232.302411132</v>
      </c>
      <c r="D22" s="2">
        <v>33249705.421954539</v>
      </c>
      <c r="E22" s="2">
        <v>45192237.020495415</v>
      </c>
      <c r="F22" s="2">
        <v>68917534.31427756</v>
      </c>
      <c r="G22" s="28">
        <v>78000270.489715844</v>
      </c>
      <c r="H22" s="11">
        <v>80249477.601835877</v>
      </c>
      <c r="I22" s="2">
        <v>97110627.635663137</v>
      </c>
      <c r="J22" s="2">
        <v>121344791.62918761</v>
      </c>
      <c r="K22" s="2">
        <v>126083706.34999999</v>
      </c>
      <c r="L22" s="16"/>
    </row>
    <row r="23" spans="1:12" x14ac:dyDescent="0.2">
      <c r="A23" s="3" t="s">
        <v>18</v>
      </c>
      <c r="B23" s="4">
        <v>17119905.105530608</v>
      </c>
      <c r="C23" s="4">
        <v>7174263.8595417272</v>
      </c>
      <c r="D23" s="29">
        <v>1755938.3763331873</v>
      </c>
      <c r="E23" s="4">
        <v>4408867.9564067712</v>
      </c>
      <c r="F23" s="29">
        <v>2635412.4417507723</v>
      </c>
      <c r="G23" s="4">
        <v>2271793.3468631916</v>
      </c>
      <c r="H23" s="22">
        <v>15372123.632229183</v>
      </c>
      <c r="I23" s="30">
        <v>24694064.894631933</v>
      </c>
      <c r="J23" s="4">
        <v>33172554.173660289</v>
      </c>
      <c r="K23" s="4">
        <v>32891050.039491672</v>
      </c>
      <c r="L23" s="16"/>
    </row>
    <row r="24" spans="1:12" ht="15" x14ac:dyDescent="0.25">
      <c r="A24" s="5" t="s">
        <v>19</v>
      </c>
      <c r="B24" s="6">
        <v>11050589750.314871</v>
      </c>
      <c r="C24" s="6">
        <v>10506485083.965778</v>
      </c>
      <c r="D24" s="6">
        <f>SUM(D18:D23)</f>
        <v>11324305231.724537</v>
      </c>
      <c r="E24" s="6">
        <f>SUM(E18:E23)</f>
        <v>11887110157.039618</v>
      </c>
      <c r="F24" s="25">
        <f>SUM(F18:F23)</f>
        <v>13487476587.529736</v>
      </c>
      <c r="G24" s="25">
        <f>SUM(G18:G23)</f>
        <v>14326123171.867525</v>
      </c>
      <c r="H24" s="25">
        <f>SUM(H18:H23)</f>
        <v>12164422473.831926</v>
      </c>
      <c r="I24" s="25">
        <v>11805873922.112062</v>
      </c>
      <c r="J24" s="26">
        <v>14331562968.996544</v>
      </c>
      <c r="K24" s="26">
        <v>16952480555.961876</v>
      </c>
      <c r="L24" s="16"/>
    </row>
    <row r="25" spans="1:12" ht="15" x14ac:dyDescent="0.25">
      <c r="A25" s="8" t="s">
        <v>20</v>
      </c>
      <c r="B25" s="9">
        <v>16275648062.125034</v>
      </c>
      <c r="C25" s="9">
        <v>15736904738.570194</v>
      </c>
      <c r="D25" s="9">
        <f>D17+D24</f>
        <v>16659705833.108109</v>
      </c>
      <c r="E25" s="9">
        <f>E17+E24</f>
        <v>17429709255.335022</v>
      </c>
      <c r="F25" s="9">
        <f>F17+F24</f>
        <v>20721431723.396629</v>
      </c>
      <c r="G25" s="9">
        <f>G17+G24</f>
        <v>23020444578.480553</v>
      </c>
      <c r="H25" s="9">
        <f>H17+H24</f>
        <v>22050601210.948303</v>
      </c>
      <c r="I25" s="9">
        <v>20978668931.486443</v>
      </c>
      <c r="J25" s="10">
        <v>25513593046.692547</v>
      </c>
      <c r="K25" s="10">
        <v>29250858438.961876</v>
      </c>
    </row>
    <row r="28" spans="1:12" x14ac:dyDescent="0.2">
      <c r="A28" t="s">
        <v>21</v>
      </c>
    </row>
    <row r="29" spans="1:12" x14ac:dyDescent="0.2">
      <c r="A29" t="s">
        <v>28</v>
      </c>
    </row>
    <row r="30" spans="1:12" x14ac:dyDescent="0.2">
      <c r="A30" t="s">
        <v>22</v>
      </c>
      <c r="C30" s="12"/>
      <c r="D30" s="12"/>
      <c r="E30" s="12"/>
      <c r="F30" s="12"/>
      <c r="G30" s="12"/>
      <c r="H30" s="12"/>
      <c r="I30" s="12"/>
      <c r="J30" s="12"/>
      <c r="K30" s="12"/>
    </row>
    <row r="31" spans="1:12" x14ac:dyDescent="0.2">
      <c r="A31" t="s">
        <v>29</v>
      </c>
      <c r="C31" s="12"/>
      <c r="D31" s="12"/>
      <c r="E31" s="12"/>
      <c r="F31" s="12"/>
      <c r="G31" s="12"/>
      <c r="H31" s="12"/>
      <c r="I31" s="12"/>
      <c r="J31" s="12"/>
      <c r="K31" s="12"/>
    </row>
    <row r="32" spans="1:12" x14ac:dyDescent="0.2">
      <c r="A32" t="s">
        <v>30</v>
      </c>
    </row>
    <row r="33" spans="1:11" x14ac:dyDescent="0.2">
      <c r="A33" t="s">
        <v>31</v>
      </c>
    </row>
    <row r="34" spans="1:11" x14ac:dyDescent="0.2">
      <c r="A34" t="s">
        <v>23</v>
      </c>
    </row>
    <row r="35" spans="1:11" ht="15" x14ac:dyDescent="0.2">
      <c r="A35" t="s">
        <v>24</v>
      </c>
      <c r="J35" s="13"/>
      <c r="K35" s="13"/>
    </row>
    <row r="36" spans="1:11" x14ac:dyDescent="0.2">
      <c r="A36" t="s">
        <v>26</v>
      </c>
    </row>
  </sheetData>
  <mergeCells count="2">
    <mergeCell ref="A2:K2"/>
    <mergeCell ref="E3:G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1"/>
  <sheetViews>
    <sheetView workbookViewId="0">
      <selection activeCell="H38" sqref="H38"/>
    </sheetView>
  </sheetViews>
  <sheetFormatPr defaultRowHeight="14.25" x14ac:dyDescent="0.2"/>
  <sheetData>
    <row r="2" spans="1:19" x14ac:dyDescent="0.2">
      <c r="B2" s="15"/>
    </row>
    <row r="3" spans="1:19" ht="15" x14ac:dyDescent="0.25">
      <c r="A3" s="20" t="s">
        <v>34</v>
      </c>
      <c r="B3" s="20"/>
      <c r="C3" s="20"/>
      <c r="D3" s="20"/>
      <c r="E3" s="20"/>
      <c r="F3" s="20"/>
      <c r="G3" s="20"/>
      <c r="H3" s="20"/>
    </row>
    <row r="4" spans="1:19" ht="15" x14ac:dyDescent="0.25">
      <c r="A4" s="20" t="s">
        <v>32</v>
      </c>
      <c r="B4" s="20"/>
      <c r="C4" s="20"/>
      <c r="D4" s="20"/>
      <c r="E4" s="20"/>
      <c r="F4" s="20"/>
      <c r="G4" s="20"/>
    </row>
    <row r="5" spans="1:19" x14ac:dyDescent="0.2">
      <c r="B5" s="15"/>
    </row>
    <row r="6" spans="1:19" ht="15.75" x14ac:dyDescent="0.25">
      <c r="B6" s="15"/>
      <c r="J6" s="2"/>
      <c r="K6" s="2"/>
      <c r="L6" s="2"/>
      <c r="M6" s="2"/>
      <c r="P6" s="2"/>
      <c r="R6" s="31">
        <v>1000000</v>
      </c>
      <c r="S6" s="32"/>
    </row>
    <row r="7" spans="1:19" x14ac:dyDescent="0.2">
      <c r="B7" s="16"/>
    </row>
    <row r="8" spans="1:19" x14ac:dyDescent="0.2">
      <c r="B8" s="16"/>
    </row>
    <row r="9" spans="1:19" x14ac:dyDescent="0.2">
      <c r="B9" s="16"/>
    </row>
    <row r="10" spans="1:19" x14ac:dyDescent="0.2">
      <c r="B10" s="16"/>
    </row>
    <row r="11" spans="1:19" x14ac:dyDescent="0.2">
      <c r="B11" s="16"/>
    </row>
    <row r="12" spans="1:19" x14ac:dyDescent="0.2">
      <c r="B12" s="16"/>
    </row>
    <row r="13" spans="1:19" x14ac:dyDescent="0.2">
      <c r="B13" s="16"/>
    </row>
    <row r="14" spans="1:19" x14ac:dyDescent="0.2">
      <c r="B14" s="16"/>
    </row>
    <row r="15" spans="1:19" x14ac:dyDescent="0.2">
      <c r="B15" s="17"/>
    </row>
    <row r="17" spans="2:14" x14ac:dyDescent="0.2">
      <c r="B17" s="15"/>
    </row>
    <row r="18" spans="2:14" x14ac:dyDescent="0.2">
      <c r="B18" s="15"/>
    </row>
    <row r="19" spans="2:14" x14ac:dyDescent="0.2">
      <c r="B19" s="18"/>
    </row>
    <row r="29" spans="2:14" ht="15.75" x14ac:dyDescent="0.25">
      <c r="J29" s="19"/>
    </row>
    <row r="30" spans="2:14" ht="15.75" x14ac:dyDescent="0.25">
      <c r="J30" s="33"/>
      <c r="K30" s="14" t="s">
        <v>24</v>
      </c>
      <c r="L30" s="33"/>
      <c r="M30" s="33"/>
      <c r="N30" s="33"/>
    </row>
    <row r="31" spans="2:14" ht="15" x14ac:dyDescent="0.25">
      <c r="K31" s="34" t="s">
        <v>33</v>
      </c>
    </row>
  </sheetData>
  <mergeCells count="3">
    <mergeCell ref="A3:H3"/>
    <mergeCell ref="A4:G4"/>
    <mergeCell ref="R6:S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Consolidado janeiro 2024</vt:lpstr>
      <vt:lpstr>Gráficos janeiro 2025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Calixto</dc:creator>
  <cp:lastModifiedBy>Calixto</cp:lastModifiedBy>
  <dcterms:created xsi:type="dcterms:W3CDTF">2024-01-23T17:33:47Z</dcterms:created>
  <dcterms:modified xsi:type="dcterms:W3CDTF">2025-02-13T17:35:13Z</dcterms:modified>
</cp:coreProperties>
</file>